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216" windowWidth="17856" windowHeight="7848"/>
  </bookViews>
  <sheets>
    <sheet name="zakonceni" sheetId="5" r:id="rId1"/>
    <sheet name="Sheet1" sheetId="1" r:id="rId2"/>
    <sheet name="Sheet2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B5" i="5" l="1"/>
  <c r="D5" i="5" s="1"/>
  <c r="G5" i="5" s="1"/>
  <c r="C5" i="5"/>
  <c r="F5" i="5"/>
  <c r="B6" i="5"/>
  <c r="E6" i="5" s="1"/>
  <c r="C6" i="5"/>
  <c r="F6" i="5" s="1"/>
  <c r="D6" i="5"/>
  <c r="G6" i="5" s="1"/>
  <c r="B7" i="5"/>
  <c r="D7" i="5" s="1"/>
  <c r="G7" i="5" s="1"/>
  <c r="C7" i="5"/>
  <c r="F7" i="5"/>
  <c r="B8" i="5"/>
  <c r="E8" i="5" s="1"/>
  <c r="C8" i="5"/>
  <c r="F8" i="5" s="1"/>
  <c r="D8" i="5"/>
  <c r="G8" i="5" s="1"/>
  <c r="B13" i="5"/>
  <c r="D13" i="5" s="1"/>
  <c r="G13" i="5" s="1"/>
  <c r="C13" i="5"/>
  <c r="F13" i="5"/>
  <c r="B14" i="5"/>
  <c r="E14" i="5" s="1"/>
  <c r="C14" i="5"/>
  <c r="F14" i="5" s="1"/>
  <c r="D14" i="5"/>
  <c r="G14" i="5" s="1"/>
  <c r="B15" i="5"/>
  <c r="D15" i="5" s="1"/>
  <c r="G15" i="5" s="1"/>
  <c r="C15" i="5"/>
  <c r="F15" i="5"/>
  <c r="B16" i="5"/>
  <c r="E16" i="5" s="1"/>
  <c r="C16" i="5"/>
  <c r="F16" i="5" s="1"/>
  <c r="D16" i="5"/>
  <c r="G16" i="5" s="1"/>
  <c r="E15" i="5" l="1"/>
  <c r="E13" i="5"/>
  <c r="E7" i="5"/>
  <c r="E5" i="5"/>
</calcChain>
</file>

<file path=xl/sharedStrings.xml><?xml version="1.0" encoding="utf-8"?>
<sst xmlns="http://schemas.openxmlformats.org/spreadsheetml/2006/main" count="44" uniqueCount="11">
  <si>
    <t>způsob ukončení - magistr</t>
  </si>
  <si>
    <t>Suma</t>
  </si>
  <si>
    <t>%</t>
  </si>
  <si>
    <t>zapsaných</t>
  </si>
  <si>
    <t>neusp.</t>
  </si>
  <si>
    <t>absol.</t>
  </si>
  <si>
    <t>studuje</t>
  </si>
  <si>
    <t>zahájení studia</t>
  </si>
  <si>
    <t>absolv.</t>
  </si>
  <si>
    <t>bez června 2013</t>
  </si>
  <si>
    <t>způsob ukončení - bakalář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</si>
</sst>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21">
    <xf numFmtId="0" fontId="0" fillId="0" borderId="0" xfId="0"/>
    <xf numFmtId="0" fontId="4" fillId="0" borderId="0" xfId="1" applyFont="1"/>
    <xf numFmtId="0" fontId="4" fillId="0" borderId="1" xfId="1" applyFont="1" applyBorder="1"/>
    <xf numFmtId="0" fontId="3" fillId="0" borderId="0" xfId="1" applyFont="1" applyFill="1" applyBorder="1"/>
    <xf numFmtId="0" fontId="4" fillId="0" borderId="0" xfId="1" applyFont="1" applyFill="1" applyBorder="1"/>
    <xf numFmtId="0" fontId="4" fillId="0" borderId="0" xfId="1"/>
    <xf numFmtId="0" fontId="4" fillId="0" borderId="1" xfId="1" applyBorder="1"/>
    <xf numFmtId="0" fontId="4" fillId="0" borderId="1" xfId="1" applyFont="1" applyBorder="1" applyAlignment="1">
      <alignment horizontal="left"/>
    </xf>
    <xf numFmtId="1" fontId="4" fillId="2" borderId="1" xfId="1" applyNumberFormat="1" applyFill="1" applyBorder="1"/>
    <xf numFmtId="0" fontId="4" fillId="0" borderId="0" xfId="1" applyFill="1"/>
    <xf numFmtId="0" fontId="4" fillId="0" borderId="1" xfId="1" applyFont="1" applyFill="1" applyBorder="1"/>
    <xf numFmtId="0" fontId="4" fillId="0" borderId="3" xfId="1" applyFont="1" applyFill="1" applyBorder="1"/>
    <xf numFmtId="0" fontId="4" fillId="0" borderId="2" xfId="1" applyFont="1" applyFill="1" applyBorder="1"/>
    <xf numFmtId="0" fontId="4" fillId="0" borderId="1" xfId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0" xfId="1" applyFont="1" applyFill="1" applyBorder="1"/>
    <xf numFmtId="0" fontId="2" fillId="0" borderId="0" xfId="1" applyFont="1"/>
    <xf numFmtId="0" fontId="4" fillId="0" borderId="5" xfId="1" applyFont="1" applyBorder="1" applyAlignment="1">
      <alignment horizontal="left"/>
    </xf>
    <xf numFmtId="1" fontId="4" fillId="2" borderId="4" xfId="1" applyNumberFormat="1" applyFill="1" applyBorder="1"/>
    <xf numFmtId="0" fontId="4" fillId="0" borderId="5" xfId="1" applyFont="1" applyBorder="1"/>
    <xf numFmtId="0" fontId="4" fillId="0" borderId="4" xfId="1" applyFont="1" applyFill="1" applyBorder="1"/>
  </cellXfs>
  <cellStyles count="3">
    <cellStyle name="Normal" xfId="0" builtinId="0"/>
    <cellStyle name="Normal 2" xfId="1"/>
    <cellStyle name="Normální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17"/>
  <sheetViews>
    <sheetView tabSelected="1" workbookViewId="0">
      <selection activeCell="G22" sqref="G22"/>
    </sheetView>
  </sheetViews>
  <sheetFormatPr defaultRowHeight="14.4" x14ac:dyDescent="0.3"/>
  <cols>
    <col min="1" max="1" width="5.33203125" style="5" customWidth="1"/>
    <col min="2" max="2" width="5.21875" style="5" customWidth="1"/>
    <col min="3" max="3" width="5" style="5" customWidth="1"/>
    <col min="4" max="4" width="4.77734375" style="5" customWidth="1"/>
    <col min="5" max="5" width="5.5546875" style="5" customWidth="1"/>
    <col min="6" max="6" width="6.6640625" style="5" customWidth="1"/>
    <col min="7" max="7" width="6.21875" style="5" customWidth="1"/>
    <col min="8" max="8" width="4.77734375" style="5" customWidth="1"/>
    <col min="9" max="9" width="3.44140625" style="5" customWidth="1"/>
    <col min="10" max="10" width="4.44140625" style="5" customWidth="1"/>
    <col min="11" max="11" width="3.5546875" style="5" customWidth="1"/>
    <col min="12" max="13" width="3.77734375" style="5" customWidth="1"/>
    <col min="14" max="14" width="4.109375" style="5" customWidth="1"/>
    <col min="15" max="15" width="3.88671875" style="5" customWidth="1"/>
    <col min="16" max="16" width="4.33203125" style="5" customWidth="1"/>
    <col min="17" max="17" width="4.44140625" style="5" customWidth="1"/>
    <col min="18" max="18" width="4.21875" style="5" customWidth="1"/>
    <col min="19" max="16384" width="8.88671875" style="5"/>
  </cols>
  <sheetData>
    <row r="1" spans="1:21" x14ac:dyDescent="0.3">
      <c r="A1" s="3" t="s">
        <v>0</v>
      </c>
      <c r="B1" s="1"/>
      <c r="C1" s="1"/>
      <c r="D1" s="1"/>
      <c r="E1" s="1"/>
      <c r="F1" s="1"/>
    </row>
    <row r="2" spans="1:21" x14ac:dyDescent="0.3">
      <c r="A2" s="3"/>
      <c r="B2" s="1"/>
      <c r="C2" s="1"/>
      <c r="D2" s="1"/>
      <c r="E2" s="1"/>
      <c r="F2" s="1"/>
    </row>
    <row r="3" spans="1:21" ht="15" thickBot="1" x14ac:dyDescent="0.35">
      <c r="A3" s="1"/>
      <c r="B3" s="15" t="s">
        <v>1</v>
      </c>
      <c r="C3" s="16"/>
      <c r="D3" s="16"/>
      <c r="E3" s="15" t="s">
        <v>2</v>
      </c>
      <c r="H3" s="1"/>
      <c r="I3" s="14">
        <v>2009</v>
      </c>
      <c r="J3" s="14"/>
      <c r="K3" s="14">
        <v>2010</v>
      </c>
      <c r="L3" s="14"/>
      <c r="M3" s="14">
        <v>2011</v>
      </c>
      <c r="N3" s="14"/>
      <c r="O3" s="13">
        <v>2012</v>
      </c>
      <c r="P3" s="13"/>
      <c r="Q3" s="13">
        <v>2013</v>
      </c>
      <c r="R3" s="13"/>
    </row>
    <row r="4" spans="1:21" ht="15" thickBot="1" x14ac:dyDescent="0.35">
      <c r="A4" s="1" t="s">
        <v>3</v>
      </c>
      <c r="B4" s="12" t="s">
        <v>4</v>
      </c>
      <c r="C4" s="12" t="s">
        <v>5</v>
      </c>
      <c r="D4" s="11" t="s">
        <v>6</v>
      </c>
      <c r="E4" s="20" t="s">
        <v>4</v>
      </c>
      <c r="F4" s="20" t="s">
        <v>5</v>
      </c>
      <c r="G4" s="20" t="s">
        <v>6</v>
      </c>
      <c r="H4" s="19" t="s">
        <v>7</v>
      </c>
      <c r="I4" s="2" t="s">
        <v>4</v>
      </c>
      <c r="J4" s="2" t="s">
        <v>8</v>
      </c>
      <c r="K4" s="2" t="s">
        <v>4</v>
      </c>
      <c r="L4" s="2" t="s">
        <v>8</v>
      </c>
      <c r="M4" s="2" t="s">
        <v>4</v>
      </c>
      <c r="N4" s="2" t="s">
        <v>8</v>
      </c>
      <c r="O4" s="2" t="s">
        <v>4</v>
      </c>
      <c r="P4" s="2" t="s">
        <v>8</v>
      </c>
      <c r="Q4" s="2" t="s">
        <v>4</v>
      </c>
      <c r="R4" s="2" t="s">
        <v>8</v>
      </c>
    </row>
    <row r="5" spans="1:21" ht="15" thickBot="1" x14ac:dyDescent="0.35">
      <c r="A5" s="5">
        <v>188</v>
      </c>
      <c r="B5" s="5">
        <f>I5+K5+M5+O5+Q5</f>
        <v>78</v>
      </c>
      <c r="C5" s="5">
        <f>P5+R5</f>
        <v>56</v>
      </c>
      <c r="D5" s="5">
        <f>A5-B5-C5</f>
        <v>54</v>
      </c>
      <c r="E5" s="18">
        <f>B5*100/$A5</f>
        <v>41.48936170212766</v>
      </c>
      <c r="F5" s="18">
        <f>C5*100/$A5</f>
        <v>29.787234042553191</v>
      </c>
      <c r="G5" s="18">
        <f>D5*100/A5</f>
        <v>28.723404255319149</v>
      </c>
      <c r="H5" s="17">
        <v>2009</v>
      </c>
      <c r="I5" s="2">
        <v>4</v>
      </c>
      <c r="J5" s="2"/>
      <c r="K5" s="2">
        <v>58</v>
      </c>
      <c r="L5" s="2"/>
      <c r="M5" s="2">
        <v>9</v>
      </c>
      <c r="N5" s="6">
        <v>46</v>
      </c>
      <c r="O5" s="6">
        <v>4</v>
      </c>
      <c r="P5" s="6">
        <v>51</v>
      </c>
      <c r="Q5" s="6">
        <v>3</v>
      </c>
      <c r="R5" s="6">
        <v>5</v>
      </c>
    </row>
    <row r="6" spans="1:21" ht="15" thickBot="1" x14ac:dyDescent="0.35">
      <c r="A6" s="5">
        <v>89</v>
      </c>
      <c r="B6" s="5">
        <f>I6+K6+M6+O6+Q6</f>
        <v>39</v>
      </c>
      <c r="C6" s="5">
        <f>P6+R6</f>
        <v>33</v>
      </c>
      <c r="D6" s="5">
        <f>A6-B6-C6</f>
        <v>17</v>
      </c>
      <c r="E6" s="18">
        <f>B6*100/$A6</f>
        <v>43.820224719101127</v>
      </c>
      <c r="F6" s="18">
        <f>C6*100/A6</f>
        <v>37.078651685393261</v>
      </c>
      <c r="G6" s="18">
        <f>D6*100/A6</f>
        <v>19.101123595505619</v>
      </c>
      <c r="H6" s="17">
        <v>2010</v>
      </c>
      <c r="I6" s="2"/>
      <c r="J6" s="2"/>
      <c r="K6" s="2">
        <v>3</v>
      </c>
      <c r="L6" s="2"/>
      <c r="M6" s="2">
        <v>14</v>
      </c>
      <c r="N6" s="6"/>
      <c r="O6" s="6">
        <v>1</v>
      </c>
      <c r="P6" s="6">
        <v>33</v>
      </c>
      <c r="Q6" s="6">
        <v>21</v>
      </c>
      <c r="R6" s="6"/>
    </row>
    <row r="7" spans="1:21" ht="15" thickBot="1" x14ac:dyDescent="0.35">
      <c r="A7" s="5">
        <v>133</v>
      </c>
      <c r="B7" s="5">
        <f>I7+K7+M7+O7+Q7</f>
        <v>39</v>
      </c>
      <c r="C7" s="5">
        <f>P7+R7</f>
        <v>1</v>
      </c>
      <c r="D7" s="5">
        <f>A7-B7-C7</f>
        <v>93</v>
      </c>
      <c r="E7" s="18">
        <f>B7*100/$A7</f>
        <v>29.323308270676691</v>
      </c>
      <c r="F7" s="18">
        <f>C7*100/A7</f>
        <v>0.75187969924812026</v>
      </c>
      <c r="G7" s="18">
        <f>D7*100/A7</f>
        <v>69.924812030075188</v>
      </c>
      <c r="H7" s="17">
        <v>2011</v>
      </c>
      <c r="I7" s="2"/>
      <c r="J7" s="2"/>
      <c r="K7" s="2"/>
      <c r="L7" s="2"/>
      <c r="M7" s="2">
        <v>7</v>
      </c>
      <c r="N7" s="6"/>
      <c r="O7" s="6">
        <v>30</v>
      </c>
      <c r="P7" s="6">
        <v>1</v>
      </c>
      <c r="Q7" s="6">
        <v>2</v>
      </c>
      <c r="R7" s="6"/>
    </row>
    <row r="8" spans="1:21" ht="15" thickBot="1" x14ac:dyDescent="0.35">
      <c r="A8" s="5">
        <v>152</v>
      </c>
      <c r="B8" s="5">
        <f>I8+K8+M8+O8+Q8</f>
        <v>34</v>
      </c>
      <c r="C8" s="5">
        <f>P8+R8</f>
        <v>0</v>
      </c>
      <c r="D8" s="5">
        <f>A8-B8-C8</f>
        <v>118</v>
      </c>
      <c r="E8" s="18">
        <f>B8*100/$A8</f>
        <v>22.368421052631579</v>
      </c>
      <c r="F8" s="18">
        <f>C8*100/A8</f>
        <v>0</v>
      </c>
      <c r="G8" s="18">
        <f>D8*100/A8</f>
        <v>77.631578947368425</v>
      </c>
      <c r="H8" s="17">
        <v>2012</v>
      </c>
      <c r="I8" s="2"/>
      <c r="J8" s="2"/>
      <c r="K8" s="2"/>
      <c r="L8" s="2"/>
      <c r="M8" s="2"/>
      <c r="N8" s="6"/>
      <c r="O8" s="6">
        <v>5</v>
      </c>
      <c r="P8" s="6"/>
      <c r="Q8" s="6">
        <v>29</v>
      </c>
      <c r="R8" s="6"/>
    </row>
    <row r="9" spans="1:21" x14ac:dyDescent="0.3">
      <c r="G9" s="5" t="s">
        <v>9</v>
      </c>
    </row>
    <row r="10" spans="1:21" x14ac:dyDescent="0.3">
      <c r="A10" s="3" t="s">
        <v>10</v>
      </c>
    </row>
    <row r="11" spans="1:21" x14ac:dyDescent="0.3">
      <c r="A11" s="1"/>
      <c r="B11" s="15" t="s">
        <v>1</v>
      </c>
      <c r="C11" s="16"/>
      <c r="D11" s="16"/>
      <c r="E11" s="15" t="s">
        <v>2</v>
      </c>
      <c r="H11" s="1"/>
      <c r="I11" s="14">
        <v>2009</v>
      </c>
      <c r="J11" s="14"/>
      <c r="K11" s="14">
        <v>2010</v>
      </c>
      <c r="L11" s="14"/>
      <c r="M11" s="14">
        <v>2011</v>
      </c>
      <c r="N11" s="14"/>
      <c r="O11" s="13">
        <v>2012</v>
      </c>
      <c r="P11" s="13"/>
      <c r="Q11" s="13">
        <v>2013</v>
      </c>
      <c r="R11" s="13"/>
    </row>
    <row r="12" spans="1:21" ht="21.6" customHeight="1" x14ac:dyDescent="0.3">
      <c r="A12" s="1" t="s">
        <v>3</v>
      </c>
      <c r="B12" s="12" t="s">
        <v>4</v>
      </c>
      <c r="C12" s="12" t="s">
        <v>5</v>
      </c>
      <c r="D12" s="11" t="s">
        <v>6</v>
      </c>
      <c r="E12" s="10" t="s">
        <v>4</v>
      </c>
      <c r="F12" s="10" t="s">
        <v>5</v>
      </c>
      <c r="G12" s="10" t="s">
        <v>6</v>
      </c>
      <c r="H12" s="2" t="s">
        <v>7</v>
      </c>
      <c r="I12" s="2" t="s">
        <v>4</v>
      </c>
      <c r="J12" s="2" t="s">
        <v>8</v>
      </c>
      <c r="K12" s="2" t="s">
        <v>4</v>
      </c>
      <c r="L12" s="2" t="s">
        <v>8</v>
      </c>
      <c r="M12" s="2" t="s">
        <v>4</v>
      </c>
      <c r="N12" s="2" t="s">
        <v>8</v>
      </c>
      <c r="O12" s="2" t="s">
        <v>4</v>
      </c>
      <c r="P12" s="2" t="s">
        <v>8</v>
      </c>
      <c r="Q12" s="2" t="s">
        <v>4</v>
      </c>
      <c r="R12" s="2" t="s">
        <v>8</v>
      </c>
    </row>
    <row r="13" spans="1:21" x14ac:dyDescent="0.3">
      <c r="A13" s="1">
        <v>147</v>
      </c>
      <c r="B13" s="5">
        <f>I13+K13+M13+O13+Q13</f>
        <v>63</v>
      </c>
      <c r="C13" s="5">
        <f>P13+R13</f>
        <v>58</v>
      </c>
      <c r="D13" s="5">
        <f>A13-B13-C13</f>
        <v>26</v>
      </c>
      <c r="E13" s="8">
        <f>B13/A13*100</f>
        <v>42.857142857142854</v>
      </c>
      <c r="F13" s="8">
        <f>C13/$A13*100</f>
        <v>39.455782312925166</v>
      </c>
      <c r="G13" s="8">
        <f>D13/A13*100</f>
        <v>17.687074829931973</v>
      </c>
      <c r="H13" s="7">
        <v>2009</v>
      </c>
      <c r="I13" s="2">
        <v>5</v>
      </c>
      <c r="J13" s="2"/>
      <c r="K13" s="2">
        <v>33</v>
      </c>
      <c r="L13" s="2"/>
      <c r="M13" s="2">
        <v>14</v>
      </c>
      <c r="N13" s="6"/>
      <c r="O13" s="6">
        <v>9</v>
      </c>
      <c r="P13" s="6">
        <v>57</v>
      </c>
      <c r="Q13" s="6">
        <v>2</v>
      </c>
      <c r="R13" s="6">
        <v>1</v>
      </c>
      <c r="U13" s="9"/>
    </row>
    <row r="14" spans="1:21" x14ac:dyDescent="0.3">
      <c r="A14" s="1">
        <v>83</v>
      </c>
      <c r="B14" s="5">
        <f>I14+K14+M14+O14+Q14</f>
        <v>35</v>
      </c>
      <c r="C14" s="5">
        <f>P14+R14</f>
        <v>0</v>
      </c>
      <c r="D14" s="5">
        <f>A14-B14-C14</f>
        <v>48</v>
      </c>
      <c r="E14" s="8">
        <f>B14/A14*100</f>
        <v>42.168674698795186</v>
      </c>
      <c r="F14" s="8">
        <f>C14/A14*100</f>
        <v>0</v>
      </c>
      <c r="G14" s="8">
        <f>D14/A14*100</f>
        <v>57.831325301204814</v>
      </c>
      <c r="H14" s="7">
        <v>2010</v>
      </c>
      <c r="I14" s="2"/>
      <c r="J14" s="2"/>
      <c r="K14" s="2">
        <v>4</v>
      </c>
      <c r="L14" s="2"/>
      <c r="M14" s="2">
        <v>15</v>
      </c>
      <c r="N14" s="6"/>
      <c r="O14" s="6">
        <v>14</v>
      </c>
      <c r="P14" s="6"/>
      <c r="Q14" s="6">
        <v>2</v>
      </c>
      <c r="R14" s="6"/>
    </row>
    <row r="15" spans="1:21" x14ac:dyDescent="0.3">
      <c r="A15" s="4">
        <v>99</v>
      </c>
      <c r="B15" s="5">
        <f>I15+K15+M15+O15+Q15</f>
        <v>25</v>
      </c>
      <c r="C15" s="5">
        <f>P15+R15</f>
        <v>0</v>
      </c>
      <c r="D15" s="5">
        <f>A15-B15-C15</f>
        <v>74</v>
      </c>
      <c r="E15" s="8">
        <f>B15/A15*100</f>
        <v>25.252525252525253</v>
      </c>
      <c r="F15" s="8">
        <f>C15/A15*100</f>
        <v>0</v>
      </c>
      <c r="G15" s="8">
        <f>D15/A15*100</f>
        <v>74.747474747474755</v>
      </c>
      <c r="H15" s="7">
        <v>2011</v>
      </c>
      <c r="I15" s="2"/>
      <c r="J15" s="2"/>
      <c r="K15" s="2"/>
      <c r="L15" s="2"/>
      <c r="M15" s="2">
        <v>7</v>
      </c>
      <c r="N15" s="6"/>
      <c r="O15" s="6">
        <v>15</v>
      </c>
      <c r="P15" s="6"/>
      <c r="Q15" s="6">
        <v>3</v>
      </c>
      <c r="R15" s="6"/>
    </row>
    <row r="16" spans="1:21" x14ac:dyDescent="0.3">
      <c r="A16" s="4">
        <v>89</v>
      </c>
      <c r="B16" s="5">
        <f>I16+K16+M16+O16+Q16</f>
        <v>16</v>
      </c>
      <c r="C16" s="5">
        <f>P16+R16</f>
        <v>0</v>
      </c>
      <c r="D16" s="5">
        <f>A16-B16-C16</f>
        <v>73</v>
      </c>
      <c r="E16" s="8">
        <f>B16/A16*100</f>
        <v>17.977528089887642</v>
      </c>
      <c r="F16" s="8">
        <f>C16/A16*100</f>
        <v>0</v>
      </c>
      <c r="G16" s="8">
        <f>D16/A16*100</f>
        <v>82.022471910112358</v>
      </c>
      <c r="H16" s="7">
        <v>2012</v>
      </c>
      <c r="I16" s="2"/>
      <c r="J16" s="2"/>
      <c r="K16" s="2"/>
      <c r="L16" s="2"/>
      <c r="M16" s="2"/>
      <c r="N16" s="6"/>
      <c r="O16" s="6">
        <v>1</v>
      </c>
      <c r="P16" s="6"/>
      <c r="Q16" s="6">
        <v>15</v>
      </c>
      <c r="R16" s="6"/>
    </row>
    <row r="17" spans="7:7" x14ac:dyDescent="0.3">
      <c r="G17" s="5" t="s">
        <v>9</v>
      </c>
    </row>
  </sheetData>
  <mergeCells count="10">
    <mergeCell ref="I11:J11"/>
    <mergeCell ref="K11:L11"/>
    <mergeCell ref="M11:N11"/>
    <mergeCell ref="O11:P11"/>
    <mergeCell ref="Q11:R11"/>
    <mergeCell ref="I3:J3"/>
    <mergeCell ref="K3:L3"/>
    <mergeCell ref="M3:N3"/>
    <mergeCell ref="O3:P3"/>
    <mergeCell ref="Q3:R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R17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zakonceni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matas</dc:creator>
  <cp:lastModifiedBy>matas</cp:lastModifiedBy>
  <dcterms:created xsi:type="dcterms:W3CDTF">2013-06-07T17:17:26Z</dcterms:created>
  <dcterms:modified xsi:type="dcterms:W3CDTF">2013-06-07T20:23:39Z</dcterms:modified>
</cp:coreProperties>
</file>